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667F4144-C22A-4815-BE91-527777FBE8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6" i="1" l="1"/>
  <c r="A37" i="1" s="1"/>
  <c r="A38" i="1" s="1"/>
  <c r="A39" i="1" s="1"/>
  <c r="A40" i="1" s="1"/>
  <c r="E62" i="1" l="1"/>
  <c r="D62" i="1"/>
  <c r="E42" i="1"/>
  <c r="D42" i="1"/>
  <c r="E54" i="1"/>
  <c r="D54" i="1"/>
  <c r="E68" i="1" l="1"/>
  <c r="D68" i="1"/>
  <c r="D71" i="1" l="1"/>
</calcChain>
</file>

<file path=xl/sharedStrings.xml><?xml version="1.0" encoding="utf-8"?>
<sst xmlns="http://schemas.openxmlformats.org/spreadsheetml/2006/main" count="114" uniqueCount="96">
  <si>
    <t>Nr.Crt.</t>
  </si>
  <si>
    <t>Nr.</t>
  </si>
  <si>
    <t>Denumire echipament</t>
  </si>
  <si>
    <t>Denumire echipament / celula / structura metalica</t>
  </si>
  <si>
    <t>Oferta montaj mecanic echipamente / celule / structuri metalice</t>
  </si>
  <si>
    <t>Anexa M1</t>
  </si>
  <si>
    <t>Pret manopera</t>
  </si>
  <si>
    <t>Pret
utilaje</t>
  </si>
  <si>
    <t>Modificari echipamente existente</t>
  </si>
  <si>
    <t>A</t>
  </si>
  <si>
    <t>B</t>
  </si>
  <si>
    <t>A.Utilaje</t>
  </si>
  <si>
    <t>A.Manopera</t>
  </si>
  <si>
    <t>B.Manopera</t>
  </si>
  <si>
    <t>B.Utilaje</t>
  </si>
  <si>
    <t>M+U</t>
  </si>
  <si>
    <t>Distribuitor cu 3 căi VA62</t>
  </si>
  <si>
    <t>Șnec de măturat SA65</t>
  </si>
  <si>
    <t>Șnec de măturat SA64</t>
  </si>
  <si>
    <t>Șnec de măturat SA63</t>
  </si>
  <si>
    <t>Șnec de măturat SA62</t>
  </si>
  <si>
    <t>Șnec de măturat SA61</t>
  </si>
  <si>
    <t>Extindere Transportor cu bandă BC03</t>
  </si>
  <si>
    <t>Extindere Transportor cu bandă BC04</t>
  </si>
  <si>
    <t>Tubulaturi si piese de tranzitie.</t>
  </si>
  <si>
    <t>Iesire intermediara către SB04, aferent BC05</t>
  </si>
  <si>
    <t>Iesire intermediara către SB08, aferent BC06</t>
  </si>
  <si>
    <t>Iesire de capat către BE62, aferent BC06</t>
  </si>
  <si>
    <t>Extindere Transportor cu bandă BC06</t>
  </si>
  <si>
    <t>Total</t>
  </si>
  <si>
    <t>Descriere echipament/celula/strucutra metalica</t>
  </si>
  <si>
    <t xml:space="preserve"> 5,900 mt fiecare,H= cca 37.07 m (cilindru 32.67 m plus acoperiș 4,40 m). D= 16,37. </t>
  </si>
  <si>
    <t>Celula siloz SB61</t>
  </si>
  <si>
    <t xml:space="preserve">Celula siloz SB62 </t>
  </si>
  <si>
    <t>Celula siloz SB63</t>
  </si>
  <si>
    <t>Celula siloz SB64</t>
  </si>
  <si>
    <t>Celula siloz  SB65</t>
  </si>
  <si>
    <t xml:space="preserve">Set de tubulaturi si piese de tranziție </t>
  </si>
  <si>
    <t>Capacitate 600 mt/hr</t>
  </si>
  <si>
    <t>H=48m , Capacitate = 600 mt/hr</t>
  </si>
  <si>
    <t>Capacitate 600 mt/hr - de la Transportor Existent - Celula B</t>
  </si>
  <si>
    <t>500 x 500 mm</t>
  </si>
  <si>
    <t>600 x 600 mm</t>
  </si>
  <si>
    <t>Turnul TW6C</t>
  </si>
  <si>
    <t>Turnul TW6B</t>
  </si>
  <si>
    <t>Pasarela CWCC61</t>
  </si>
  <si>
    <t>sustine: Transportorul cu lanț CC61</t>
  </si>
  <si>
    <t>Pasarela CWCC63</t>
  </si>
  <si>
    <t>Pasarela CWCC64</t>
  </si>
  <si>
    <t>sustine: Transportorul cu lanț CC63</t>
  </si>
  <si>
    <t>sustine: Transportorul cu lanț CC64</t>
  </si>
  <si>
    <t>Această pasarelă susține: Transportoarele cu bandă BC61 și BC62</t>
  </si>
  <si>
    <t>Capacitate 1500 mt/hr - de la Transportor Existent - Sub celula B11 (ax B)</t>
  </si>
  <si>
    <t>Capacitate 1500 mt/hr - de la Transportor Existent - Sub celula A11 (ax A)</t>
  </si>
  <si>
    <t>C</t>
  </si>
  <si>
    <t>Denumire echipament / structura</t>
  </si>
  <si>
    <t>Demontare cap actionare BC06</t>
  </si>
  <si>
    <t>Capacitate 600 mt/hr - de la Transportor Existent - Celula B11</t>
  </si>
  <si>
    <t>Total A + B + C</t>
  </si>
  <si>
    <r>
      <t xml:space="preserve">Demontare echipamente si structuri existente (conform documentul </t>
    </r>
    <r>
      <rPr>
        <b/>
        <sz val="11"/>
        <color rgb="FF7030A0"/>
        <rFont val="Calibri"/>
        <family val="2"/>
        <scheme val="minor"/>
      </rPr>
      <t>E24-1108_Steel Tower Dismanteling procedure.pdf</t>
    </r>
    <r>
      <rPr>
        <b/>
        <sz val="11"/>
        <color theme="1"/>
        <rFont val="Calibri"/>
        <family val="2"/>
        <scheme val="minor"/>
      </rPr>
      <t>)</t>
    </r>
  </si>
  <si>
    <t>Ax B</t>
  </si>
  <si>
    <t>U=A.U+B.U+C.U</t>
  </si>
  <si>
    <t>M=A.M+B.M+C.M</t>
  </si>
  <si>
    <t>C.Manopera</t>
  </si>
  <si>
    <t>C.Utilaje</t>
  </si>
  <si>
    <t>Montaj echipamente noi, celule si structuri</t>
  </si>
  <si>
    <t>Demontare estacada si turn TW2</t>
  </si>
  <si>
    <t>L=34 m , Capacitate 600 mt/hr</t>
  </si>
  <si>
    <t>D= 16.37m , Capacitate = 250 mt/hr</t>
  </si>
  <si>
    <t>D= 16.37m , Capacitate = 250  mt/hr</t>
  </si>
  <si>
    <t>H=35m , Capacitate = 600 mt/hr</t>
  </si>
  <si>
    <t>H=27 m , Capacitate = 600 mt/hr</t>
  </si>
  <si>
    <t>L=44.59 m , Capacitate 600 mt/hr</t>
  </si>
  <si>
    <t>L=13.90 m , Capacitate 600 mt/hr</t>
  </si>
  <si>
    <t>L=17.86 m , Capacitate 600 mt/hr</t>
  </si>
  <si>
    <t>L=18.86 m , Capacitate 600 mt/hr</t>
  </si>
  <si>
    <t>L=43 m , Capacitate 600 mt/hr</t>
  </si>
  <si>
    <t>L=43 m , Capacitate 600mt/hr</t>
  </si>
  <si>
    <t>Transportor cu lant CC68 (estacada CWBC)</t>
  </si>
  <si>
    <t>Transportor cu lant CC70 (estacada CWBC)</t>
  </si>
  <si>
    <t>Transportor cu lant CC69 (tunel SB62- SB61)</t>
  </si>
  <si>
    <t>Elevator cu cupe BE62 (in turnul TW6B)</t>
  </si>
  <si>
    <t>Elevator cu cupe BE64  (in turnul TW6C)</t>
  </si>
  <si>
    <t>Elevator cu cupe BE63 (in turnul TW6C)</t>
  </si>
  <si>
    <t>Transportor cu lanț CC61 (estacada deasupra SB65 - SB64)</t>
  </si>
  <si>
    <t>Transportor cu lanț CC63 (estacada deasupra SB63)</t>
  </si>
  <si>
    <t>Transportor cu lanț CC64  (estacada deasupra SB62-SB61)</t>
  </si>
  <si>
    <t>Transportor cu lanț CC65 (tunel SB63)</t>
  </si>
  <si>
    <t>Transportor cu lanț CC66  (tunel SB64)</t>
  </si>
  <si>
    <t>Transportor cu lanț CC67  (tunel SB64)</t>
  </si>
  <si>
    <t>Acest turn susține: 
•	Elevatorul cu cupe BE62
•	Pasarela de deasupra silozului SB08 cu transportorul cu bandă BC06
•	Pasarelele de deasupra silozurilor noi SB63 și SB64- SB65</t>
  </si>
  <si>
    <t>Acest turn susține: 
•	Elevatoarele cu cupe BE63 și BE64
•	Pasarela de deasupra silozurilor SB61 și SB62 cu transportorul cu lanț CC64
•	Pasarelele cu transportoare cu lanturi CC68 și CC70</t>
  </si>
  <si>
    <t>Turnul TW6D ( Suport pentru CWBC)</t>
  </si>
  <si>
    <t>sustine: 	Pasarela CWBC</t>
  </si>
  <si>
    <t>Distribuitor cu 2 căi VA61</t>
  </si>
  <si>
    <t>Pasarela CWBC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</si>
</sst>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43" fontId="1" fillId="2" borderId="1" xfId="1" applyFont="1" applyFill="1" applyBorder="1"/>
    <xf numFmtId="0" fontId="0" fillId="3" borderId="3" xfId="0" applyFill="1" applyBorder="1"/>
    <xf numFmtId="43" fontId="1" fillId="0" borderId="1" xfId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/>
    <xf numFmtId="0" fontId="0" fillId="3" borderId="4" xfId="0" applyFill="1" applyBorder="1"/>
    <xf numFmtId="0" fontId="0" fillId="4" borderId="2" xfId="0" applyFill="1" applyBorder="1" applyAlignment="1">
      <alignment horizontal="center"/>
    </xf>
    <xf numFmtId="0" fontId="0" fillId="4" borderId="3" xfId="0" applyFill="1" applyBorder="1"/>
    <xf numFmtId="43" fontId="1" fillId="4" borderId="1" xfId="0" applyNumberFormat="1" applyFont="1" applyFill="1" applyBorder="1"/>
    <xf numFmtId="43" fontId="1" fillId="0" borderId="0" xfId="1" applyFont="1" applyFill="1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vertical="center"/>
    </xf>
    <xf numFmtId="43" fontId="4" fillId="0" borderId="0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3" borderId="3" xfId="0" applyFont="1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4" borderId="3" xfId="0" applyFill="1" applyBorder="1" applyAlignment="1">
      <alignment wrapText="1"/>
    </xf>
    <xf numFmtId="43" fontId="0" fillId="0" borderId="1" xfId="1" applyFont="1" applyFill="1" applyBorder="1"/>
    <xf numFmtId="43" fontId="8" fillId="0" borderId="0" xfId="1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1" fillId="0" borderId="1" xfId="1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5" fillId="5" borderId="1" xfId="0" applyFont="1" applyFill="1" applyBorder="1"/>
    <xf numFmtId="0" fontId="5" fillId="5" borderId="1" xfId="0" applyFont="1" applyFill="1" applyBorder="1" applyAlignment="1">
      <alignment wrapText="1"/>
    </xf>
    <xf numFmtId="43" fontId="1" fillId="5" borderId="1" xfId="1" applyFont="1" applyFill="1" applyBorder="1"/>
    <xf numFmtId="0" fontId="0" fillId="5" borderId="0" xfId="0" applyFill="1"/>
    <xf numFmtId="43" fontId="0" fillId="5" borderId="1" xfId="1" applyFont="1" applyFill="1" applyBorder="1"/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/>
    <xf numFmtId="0" fontId="9" fillId="3" borderId="3" xfId="0" applyFont="1" applyFill="1" applyBorder="1" applyAlignment="1">
      <alignment wrapText="1"/>
    </xf>
    <xf numFmtId="0" fontId="10" fillId="3" borderId="3" xfId="0" applyFont="1" applyFill="1" applyBorder="1"/>
    <xf numFmtId="0" fontId="10" fillId="3" borderId="4" xfId="0" applyFont="1" applyFill="1" applyBorder="1"/>
    <xf numFmtId="0" fontId="10" fillId="0" borderId="0" xfId="0" applyFont="1"/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0" xfId="0" applyFill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76"/>
  <sheetViews>
    <sheetView tabSelected="1" topLeftCell="A38" zoomScale="85" zoomScaleNormal="85" workbookViewId="0">
      <selection activeCell="A3" sqref="A3:E72"/>
    </sheetView>
  </sheetViews>
  <sheetFormatPr defaultRowHeight="15" x14ac:dyDescent="0.25"/>
  <cols>
    <col min="1" max="1" width="8.85546875" style="4"/>
    <col min="2" max="2" width="48.42578125" customWidth="1"/>
    <col min="3" max="3" width="42.5703125" style="33" customWidth="1"/>
    <col min="4" max="4" width="20.42578125" customWidth="1"/>
    <col min="5" max="5" width="19.85546875" customWidth="1"/>
  </cols>
  <sheetData>
    <row r="3" spans="1:6" ht="18.75" x14ac:dyDescent="0.3">
      <c r="A3" s="8" t="s">
        <v>5</v>
      </c>
    </row>
    <row r="5" spans="1:6" ht="18.75" x14ac:dyDescent="0.3">
      <c r="A5" s="8" t="s">
        <v>4</v>
      </c>
      <c r="B5" s="1"/>
      <c r="C5" s="34"/>
      <c r="D5" s="1"/>
      <c r="E5" s="1"/>
      <c r="F5" s="3"/>
    </row>
    <row r="6" spans="1:6" ht="18.75" x14ac:dyDescent="0.3">
      <c r="B6" s="1"/>
      <c r="C6" s="34"/>
      <c r="D6" s="1"/>
      <c r="E6" s="1"/>
      <c r="F6" s="1"/>
    </row>
    <row r="7" spans="1:6" s="54" customFormat="1" ht="15.75" x14ac:dyDescent="0.25">
      <c r="A7" s="49" t="s">
        <v>9</v>
      </c>
      <c r="B7" s="50" t="s">
        <v>65</v>
      </c>
      <c r="C7" s="51"/>
      <c r="D7" s="52"/>
      <c r="E7" s="53"/>
    </row>
    <row r="8" spans="1:6" s="6" customFormat="1" ht="36" customHeight="1" x14ac:dyDescent="0.25">
      <c r="A8" s="5" t="s">
        <v>1</v>
      </c>
      <c r="B8" s="7" t="s">
        <v>3</v>
      </c>
      <c r="C8" s="7" t="s">
        <v>30</v>
      </c>
      <c r="D8" s="14" t="s">
        <v>6</v>
      </c>
      <c r="E8" s="14" t="s">
        <v>7</v>
      </c>
    </row>
    <row r="9" spans="1:6" s="6" customFormat="1" ht="14.45" customHeight="1" x14ac:dyDescent="0.25">
      <c r="A9" s="28">
        <v>1</v>
      </c>
      <c r="B9" s="40" t="s">
        <v>81</v>
      </c>
      <c r="C9" s="41" t="s">
        <v>70</v>
      </c>
      <c r="D9" s="29"/>
      <c r="E9" s="29"/>
    </row>
    <row r="10" spans="1:6" x14ac:dyDescent="0.25">
      <c r="A10" s="28">
        <v>2</v>
      </c>
      <c r="B10" s="27" t="s">
        <v>82</v>
      </c>
      <c r="C10" s="31" t="s">
        <v>71</v>
      </c>
      <c r="D10" s="38"/>
      <c r="E10" s="38"/>
    </row>
    <row r="11" spans="1:6" x14ac:dyDescent="0.25">
      <c r="A11" s="28">
        <v>3</v>
      </c>
      <c r="B11" s="27" t="s">
        <v>83</v>
      </c>
      <c r="C11" s="31" t="s">
        <v>39</v>
      </c>
      <c r="D11" s="13"/>
      <c r="E11" s="13"/>
    </row>
    <row r="12" spans="1:6" x14ac:dyDescent="0.25">
      <c r="A12" s="28">
        <v>4</v>
      </c>
      <c r="B12" s="27" t="s">
        <v>84</v>
      </c>
      <c r="C12" s="31" t="s">
        <v>72</v>
      </c>
      <c r="D12" s="13"/>
      <c r="E12" s="13"/>
    </row>
    <row r="13" spans="1:6" x14ac:dyDescent="0.25">
      <c r="A13" s="28">
        <v>5</v>
      </c>
      <c r="B13" s="27" t="s">
        <v>85</v>
      </c>
      <c r="C13" s="31" t="s">
        <v>73</v>
      </c>
      <c r="D13" s="38"/>
      <c r="E13" s="38"/>
    </row>
    <row r="14" spans="1:6" x14ac:dyDescent="0.25">
      <c r="A14" s="28">
        <v>6</v>
      </c>
      <c r="B14" s="27" t="s">
        <v>86</v>
      </c>
      <c r="C14" s="31" t="s">
        <v>67</v>
      </c>
      <c r="D14" s="38"/>
      <c r="E14" s="38"/>
    </row>
    <row r="15" spans="1:6" x14ac:dyDescent="0.25">
      <c r="A15" s="28">
        <v>7</v>
      </c>
      <c r="B15" s="27" t="s">
        <v>87</v>
      </c>
      <c r="C15" s="31" t="s">
        <v>74</v>
      </c>
      <c r="D15" s="13"/>
      <c r="E15" s="13"/>
    </row>
    <row r="16" spans="1:6" x14ac:dyDescent="0.25">
      <c r="A16" s="28">
        <v>8</v>
      </c>
      <c r="B16" s="27" t="s">
        <v>88</v>
      </c>
      <c r="C16" s="31" t="s">
        <v>75</v>
      </c>
      <c r="D16" s="13"/>
      <c r="E16" s="13"/>
    </row>
    <row r="17" spans="1:5" x14ac:dyDescent="0.25">
      <c r="A17" s="28">
        <v>9</v>
      </c>
      <c r="B17" s="27" t="s">
        <v>89</v>
      </c>
      <c r="C17" s="31" t="s">
        <v>75</v>
      </c>
      <c r="D17" s="13"/>
      <c r="E17" s="13"/>
    </row>
    <row r="18" spans="1:5" s="47" customFormat="1" x14ac:dyDescent="0.25">
      <c r="A18" s="43">
        <v>10</v>
      </c>
      <c r="B18" s="44" t="s">
        <v>78</v>
      </c>
      <c r="C18" s="45" t="s">
        <v>76</v>
      </c>
      <c r="D18" s="46"/>
      <c r="E18" s="46"/>
    </row>
    <row r="19" spans="1:5" s="47" customFormat="1" x14ac:dyDescent="0.25">
      <c r="A19" s="43">
        <v>11</v>
      </c>
      <c r="B19" s="44" t="s">
        <v>79</v>
      </c>
      <c r="C19" s="45" t="s">
        <v>77</v>
      </c>
      <c r="D19" s="48"/>
      <c r="E19" s="48"/>
    </row>
    <row r="20" spans="1:5" s="47" customFormat="1" x14ac:dyDescent="0.25">
      <c r="A20" s="43">
        <v>12</v>
      </c>
      <c r="B20" s="44" t="s">
        <v>80</v>
      </c>
      <c r="C20" s="45" t="s">
        <v>67</v>
      </c>
      <c r="D20" s="46"/>
      <c r="E20" s="46"/>
    </row>
    <row r="21" spans="1:5" x14ac:dyDescent="0.25">
      <c r="A21" s="28">
        <v>13</v>
      </c>
      <c r="B21" s="27" t="s">
        <v>94</v>
      </c>
      <c r="C21" s="31" t="s">
        <v>38</v>
      </c>
      <c r="D21" s="38"/>
      <c r="E21" s="38"/>
    </row>
    <row r="22" spans="1:5" x14ac:dyDescent="0.25">
      <c r="A22" s="28">
        <v>14</v>
      </c>
      <c r="B22" s="27" t="s">
        <v>16</v>
      </c>
      <c r="C22" s="31" t="s">
        <v>38</v>
      </c>
      <c r="D22" s="38"/>
      <c r="E22" s="38"/>
    </row>
    <row r="23" spans="1:5" x14ac:dyDescent="0.25">
      <c r="A23" s="28">
        <v>15</v>
      </c>
      <c r="B23" s="27" t="s">
        <v>17</v>
      </c>
      <c r="C23" s="31" t="s">
        <v>68</v>
      </c>
      <c r="D23" s="13"/>
      <c r="E23" s="13"/>
    </row>
    <row r="24" spans="1:5" x14ac:dyDescent="0.25">
      <c r="A24" s="28">
        <v>16</v>
      </c>
      <c r="B24" s="27" t="s">
        <v>18</v>
      </c>
      <c r="C24" s="31" t="s">
        <v>68</v>
      </c>
      <c r="D24" s="13"/>
      <c r="E24" s="13"/>
    </row>
    <row r="25" spans="1:5" x14ac:dyDescent="0.25">
      <c r="A25" s="28">
        <v>17</v>
      </c>
      <c r="B25" s="27" t="s">
        <v>19</v>
      </c>
      <c r="C25" s="31" t="s">
        <v>69</v>
      </c>
      <c r="D25" s="13"/>
      <c r="E25" s="13"/>
    </row>
    <row r="26" spans="1:5" x14ac:dyDescent="0.25">
      <c r="A26" s="28">
        <v>18</v>
      </c>
      <c r="B26" s="27" t="s">
        <v>20</v>
      </c>
      <c r="C26" s="31" t="s">
        <v>69</v>
      </c>
      <c r="D26" s="13"/>
      <c r="E26" s="13"/>
    </row>
    <row r="27" spans="1:5" x14ac:dyDescent="0.25">
      <c r="A27" s="28">
        <v>19</v>
      </c>
      <c r="B27" s="27" t="s">
        <v>21</v>
      </c>
      <c r="C27" s="31" t="s">
        <v>69</v>
      </c>
      <c r="D27" s="13"/>
      <c r="E27" s="13"/>
    </row>
    <row r="28" spans="1:5" x14ac:dyDescent="0.25">
      <c r="A28" s="28">
        <v>20</v>
      </c>
      <c r="B28" s="27" t="s">
        <v>24</v>
      </c>
      <c r="C28" s="31" t="s">
        <v>37</v>
      </c>
      <c r="D28" s="13"/>
      <c r="E28" s="13"/>
    </row>
    <row r="29" spans="1:5" s="6" customFormat="1" ht="25.5" x14ac:dyDescent="0.25">
      <c r="A29" s="28">
        <v>21</v>
      </c>
      <c r="B29" s="41" t="s">
        <v>32</v>
      </c>
      <c r="C29" s="41" t="s">
        <v>31</v>
      </c>
      <c r="D29" s="42"/>
      <c r="E29" s="42"/>
    </row>
    <row r="30" spans="1:5" s="6" customFormat="1" ht="25.5" x14ac:dyDescent="0.25">
      <c r="A30" s="28">
        <v>22</v>
      </c>
      <c r="B30" s="41" t="s">
        <v>33</v>
      </c>
      <c r="C30" s="41" t="s">
        <v>31</v>
      </c>
      <c r="D30" s="42"/>
      <c r="E30" s="42"/>
    </row>
    <row r="31" spans="1:5" s="6" customFormat="1" ht="25.5" x14ac:dyDescent="0.25">
      <c r="A31" s="28">
        <v>23</v>
      </c>
      <c r="B31" s="41" t="s">
        <v>34</v>
      </c>
      <c r="C31" s="41" t="s">
        <v>31</v>
      </c>
      <c r="D31" s="42"/>
      <c r="E31" s="42"/>
    </row>
    <row r="32" spans="1:5" s="6" customFormat="1" ht="25.5" x14ac:dyDescent="0.25">
      <c r="A32" s="28">
        <v>24</v>
      </c>
      <c r="B32" s="41" t="s">
        <v>35</v>
      </c>
      <c r="C32" s="41" t="s">
        <v>31</v>
      </c>
      <c r="D32" s="42"/>
      <c r="E32" s="42"/>
    </row>
    <row r="33" spans="1:5" s="6" customFormat="1" ht="25.5" x14ac:dyDescent="0.25">
      <c r="A33" s="28">
        <v>25</v>
      </c>
      <c r="B33" s="41" t="s">
        <v>36</v>
      </c>
      <c r="C33" s="41" t="s">
        <v>31</v>
      </c>
      <c r="D33" s="42"/>
      <c r="E33" s="42"/>
    </row>
    <row r="34" spans="1:5" s="6" customFormat="1" ht="76.5" x14ac:dyDescent="0.25">
      <c r="A34" s="28">
        <v>26</v>
      </c>
      <c r="B34" s="41" t="s">
        <v>44</v>
      </c>
      <c r="C34" s="41" t="s">
        <v>90</v>
      </c>
      <c r="D34" s="42"/>
      <c r="E34" s="42"/>
    </row>
    <row r="35" spans="1:5" s="6" customFormat="1" ht="76.5" x14ac:dyDescent="0.25">
      <c r="A35" s="28">
        <v>27</v>
      </c>
      <c r="B35" s="41" t="s">
        <v>43</v>
      </c>
      <c r="C35" s="41" t="s">
        <v>91</v>
      </c>
      <c r="D35" s="42"/>
      <c r="E35" s="42"/>
    </row>
    <row r="36" spans="1:5" s="6" customFormat="1" ht="25.5" x14ac:dyDescent="0.25">
      <c r="A36" s="28">
        <f t="shared" ref="A36:A40" si="0">A35+1</f>
        <v>28</v>
      </c>
      <c r="B36" s="41" t="s">
        <v>95</v>
      </c>
      <c r="C36" s="41" t="s">
        <v>51</v>
      </c>
      <c r="D36" s="42"/>
      <c r="E36" s="42"/>
    </row>
    <row r="37" spans="1:5" x14ac:dyDescent="0.25">
      <c r="A37" s="28">
        <f t="shared" si="0"/>
        <v>29</v>
      </c>
      <c r="B37" s="31" t="s">
        <v>92</v>
      </c>
      <c r="C37" s="31" t="s">
        <v>93</v>
      </c>
      <c r="D37" s="13"/>
      <c r="E37" s="13"/>
    </row>
    <row r="38" spans="1:5" x14ac:dyDescent="0.25">
      <c r="A38" s="28">
        <f t="shared" si="0"/>
        <v>30</v>
      </c>
      <c r="B38" s="31" t="s">
        <v>45</v>
      </c>
      <c r="C38" s="31" t="s">
        <v>46</v>
      </c>
      <c r="D38" s="13"/>
      <c r="E38" s="13"/>
    </row>
    <row r="39" spans="1:5" x14ac:dyDescent="0.25">
      <c r="A39" s="28">
        <f t="shared" si="0"/>
        <v>31</v>
      </c>
      <c r="B39" s="31" t="s">
        <v>47</v>
      </c>
      <c r="C39" s="31" t="s">
        <v>49</v>
      </c>
      <c r="D39" s="13"/>
      <c r="E39" s="13"/>
    </row>
    <row r="40" spans="1:5" x14ac:dyDescent="0.25">
      <c r="A40" s="28">
        <f t="shared" si="0"/>
        <v>32</v>
      </c>
      <c r="B40" s="31" t="s">
        <v>48</v>
      </c>
      <c r="C40" s="31" t="s">
        <v>50</v>
      </c>
      <c r="D40" s="13"/>
      <c r="E40" s="13"/>
    </row>
    <row r="41" spans="1:5" x14ac:dyDescent="0.25">
      <c r="A41" s="22"/>
      <c r="B41" s="23"/>
      <c r="C41" s="32"/>
      <c r="D41" s="25" t="s">
        <v>12</v>
      </c>
      <c r="E41" s="25" t="s">
        <v>11</v>
      </c>
    </row>
    <row r="42" spans="1:5" x14ac:dyDescent="0.25">
      <c r="A42" s="9"/>
      <c r="B42" s="10"/>
      <c r="C42" s="36"/>
      <c r="D42" s="11">
        <f>SUM(D10:D40)</f>
        <v>0</v>
      </c>
      <c r="E42" s="11">
        <f>SUM(E10:E40)</f>
        <v>0</v>
      </c>
    </row>
    <row r="44" spans="1:5" x14ac:dyDescent="0.25">
      <c r="D44" s="2"/>
      <c r="E44" s="2"/>
    </row>
    <row r="45" spans="1:5" s="54" customFormat="1" ht="15.75" x14ac:dyDescent="0.25">
      <c r="A45" s="49" t="s">
        <v>10</v>
      </c>
      <c r="B45" s="50" t="s">
        <v>8</v>
      </c>
      <c r="C45" s="51"/>
      <c r="D45" s="52"/>
      <c r="E45" s="53"/>
    </row>
    <row r="46" spans="1:5" s="6" customFormat="1" ht="36" customHeight="1" x14ac:dyDescent="0.25">
      <c r="A46" s="5" t="s">
        <v>0</v>
      </c>
      <c r="B46" s="7" t="s">
        <v>2</v>
      </c>
      <c r="C46" s="7"/>
      <c r="D46" s="14" t="s">
        <v>6</v>
      </c>
      <c r="E46" s="14" t="s">
        <v>7</v>
      </c>
    </row>
    <row r="47" spans="1:5" s="6" customFormat="1" ht="25.5" x14ac:dyDescent="0.25">
      <c r="A47" s="28">
        <v>1</v>
      </c>
      <c r="B47" s="55" t="s">
        <v>28</v>
      </c>
      <c r="C47" s="56" t="s">
        <v>40</v>
      </c>
      <c r="D47" s="29"/>
      <c r="E47" s="29"/>
    </row>
    <row r="48" spans="1:5" s="6" customFormat="1" ht="20.100000000000001" customHeight="1" x14ac:dyDescent="0.25">
      <c r="A48" s="28">
        <v>2</v>
      </c>
      <c r="B48" s="55" t="s">
        <v>25</v>
      </c>
      <c r="C48" s="57" t="s">
        <v>41</v>
      </c>
      <c r="D48" s="30"/>
      <c r="E48" s="30"/>
    </row>
    <row r="49" spans="1:5" s="6" customFormat="1" ht="20.100000000000001" customHeight="1" x14ac:dyDescent="0.25">
      <c r="A49" s="28">
        <v>3</v>
      </c>
      <c r="B49" s="55" t="s">
        <v>26</v>
      </c>
      <c r="C49" s="58" t="s">
        <v>41</v>
      </c>
      <c r="D49" s="30"/>
      <c r="E49" s="30"/>
    </row>
    <row r="50" spans="1:5" s="6" customFormat="1" ht="20.100000000000001" customHeight="1" x14ac:dyDescent="0.25">
      <c r="A50" s="28">
        <v>4</v>
      </c>
      <c r="B50" s="55" t="s">
        <v>27</v>
      </c>
      <c r="C50" s="56" t="s">
        <v>42</v>
      </c>
      <c r="D50" s="30"/>
      <c r="E50" s="30"/>
    </row>
    <row r="51" spans="1:5" s="6" customFormat="1" ht="25.5" x14ac:dyDescent="0.25">
      <c r="A51" s="28">
        <v>5</v>
      </c>
      <c r="B51" s="55" t="s">
        <v>22</v>
      </c>
      <c r="C51" s="56" t="s">
        <v>52</v>
      </c>
      <c r="D51" s="30"/>
      <c r="E51" s="30"/>
    </row>
    <row r="52" spans="1:5" s="6" customFormat="1" ht="25.5" x14ac:dyDescent="0.25">
      <c r="A52" s="28">
        <v>6</v>
      </c>
      <c r="B52" s="55" t="s">
        <v>23</v>
      </c>
      <c r="C52" s="56" t="s">
        <v>53</v>
      </c>
      <c r="D52" s="30"/>
      <c r="E52" s="30"/>
    </row>
    <row r="53" spans="1:5" s="6" customFormat="1" x14ac:dyDescent="0.25">
      <c r="A53" s="22"/>
      <c r="B53" s="59"/>
      <c r="C53" s="60"/>
      <c r="D53" s="25" t="s">
        <v>13</v>
      </c>
      <c r="E53" s="25" t="s">
        <v>14</v>
      </c>
    </row>
    <row r="54" spans="1:5" ht="14.45" customHeight="1" x14ac:dyDescent="0.25">
      <c r="A54" s="9"/>
      <c r="B54" s="10"/>
      <c r="C54" s="36"/>
      <c r="D54" s="11">
        <f>SUM(D47:D52)</f>
        <v>0</v>
      </c>
      <c r="E54" s="11">
        <f>SUM(E47:E52)</f>
        <v>0</v>
      </c>
    </row>
    <row r="57" spans="1:5" x14ac:dyDescent="0.25">
      <c r="A57" s="15" t="s">
        <v>54</v>
      </c>
      <c r="B57" s="16" t="s">
        <v>59</v>
      </c>
      <c r="C57" s="35"/>
      <c r="D57" s="12"/>
      <c r="E57" s="17"/>
    </row>
    <row r="58" spans="1:5" s="6" customFormat="1" ht="36" customHeight="1" x14ac:dyDescent="0.25">
      <c r="A58" s="5" t="s">
        <v>0</v>
      </c>
      <c r="B58" s="7" t="s">
        <v>55</v>
      </c>
      <c r="C58" s="7"/>
      <c r="D58" s="14" t="s">
        <v>6</v>
      </c>
      <c r="E58" s="14" t="s">
        <v>7</v>
      </c>
    </row>
    <row r="59" spans="1:5" s="6" customFormat="1" ht="25.5" x14ac:dyDescent="0.25">
      <c r="A59" s="28">
        <v>1</v>
      </c>
      <c r="B59" s="40" t="s">
        <v>56</v>
      </c>
      <c r="C59" s="41" t="s">
        <v>57</v>
      </c>
      <c r="D59" s="29"/>
      <c r="E59" s="29"/>
    </row>
    <row r="60" spans="1:5" s="6" customFormat="1" ht="20.100000000000001" customHeight="1" x14ac:dyDescent="0.25">
      <c r="A60" s="28">
        <v>2</v>
      </c>
      <c r="B60" s="40" t="s">
        <v>66</v>
      </c>
      <c r="C60" s="41" t="s">
        <v>60</v>
      </c>
      <c r="D60" s="29"/>
      <c r="E60" s="29"/>
    </row>
    <row r="61" spans="1:5" s="6" customFormat="1" x14ac:dyDescent="0.25">
      <c r="A61" s="22"/>
      <c r="B61" s="24"/>
      <c r="C61" s="32"/>
      <c r="D61" s="25" t="s">
        <v>63</v>
      </c>
      <c r="E61" s="25" t="s">
        <v>64</v>
      </c>
    </row>
    <row r="62" spans="1:5" ht="14.45" customHeight="1" x14ac:dyDescent="0.25">
      <c r="A62" s="9"/>
      <c r="B62" s="10"/>
      <c r="C62" s="36"/>
      <c r="D62" s="11">
        <f>SUM(D59:D60)</f>
        <v>0</v>
      </c>
      <c r="E62" s="11">
        <f>SUM(E59:E60)</f>
        <v>0</v>
      </c>
    </row>
    <row r="65" spans="1:5" x14ac:dyDescent="0.25">
      <c r="A65" s="15"/>
      <c r="B65" s="16" t="s">
        <v>58</v>
      </c>
      <c r="C65" s="35"/>
      <c r="D65" s="12"/>
      <c r="E65" s="17"/>
    </row>
    <row r="66" spans="1:5" ht="30" x14ac:dyDescent="0.25">
      <c r="D66" s="14" t="s">
        <v>6</v>
      </c>
      <c r="E66" s="14" t="s">
        <v>7</v>
      </c>
    </row>
    <row r="67" spans="1:5" ht="14.45" customHeight="1" x14ac:dyDescent="0.25">
      <c r="D67" s="39" t="s">
        <v>62</v>
      </c>
      <c r="E67" s="39" t="s">
        <v>61</v>
      </c>
    </row>
    <row r="68" spans="1:5" ht="14.45" customHeight="1" x14ac:dyDescent="0.25">
      <c r="A68" s="9"/>
      <c r="B68" s="10"/>
      <c r="C68" s="36"/>
      <c r="D68" s="11">
        <f>D42+D54+D62</f>
        <v>0</v>
      </c>
      <c r="E68" s="11">
        <f>E42+E54+E62</f>
        <v>0</v>
      </c>
    </row>
    <row r="69" spans="1:5" ht="14.45" customHeight="1" x14ac:dyDescent="0.25">
      <c r="D69" s="21"/>
      <c r="E69" s="21"/>
    </row>
    <row r="70" spans="1:5" x14ac:dyDescent="0.25">
      <c r="D70" s="26" t="s">
        <v>15</v>
      </c>
    </row>
    <row r="71" spans="1:5" x14ac:dyDescent="0.25">
      <c r="A71" s="18"/>
      <c r="B71" s="19" t="s">
        <v>29</v>
      </c>
      <c r="C71" s="37"/>
      <c r="D71" s="20">
        <f>D68+E68</f>
        <v>0</v>
      </c>
    </row>
    <row r="76" spans="1:5" ht="15" customHeight="1" x14ac:dyDescent="0.25"/>
  </sheetData>
  <phoneticPr fontId="6" type="noConversion"/>
  <pageMargins left="0.25" right="0.25" top="0.75" bottom="0.75" header="0.3" footer="0.3"/>
  <pageSetup paperSize="9" scale="54" orientation="portrait" r:id="rId1"/>
  <headerFooter>
    <oddFooter>&amp;C_x000D_&amp;1#&amp;"Calibri"&amp;10&amp;K000000 Bureau Veritas Group | C2.1 -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9a0f30a-e9a8-420c-a961-7005dd615d36_Enabled">
    <vt:lpwstr>true</vt:lpwstr>
  </property>
  <property fmtid="{D5CDD505-2E9C-101B-9397-08002B2CF9AE}" pid="3" name="MSIP_Label_19a0f30a-e9a8-420c-a961-7005dd615d36_SetDate">
    <vt:lpwstr>2025-07-06T10:59:03Z</vt:lpwstr>
  </property>
  <property fmtid="{D5CDD505-2E9C-101B-9397-08002B2CF9AE}" pid="4" name="MSIP_Label_19a0f30a-e9a8-420c-a961-7005dd615d36_Method">
    <vt:lpwstr>Standard</vt:lpwstr>
  </property>
  <property fmtid="{D5CDD505-2E9C-101B-9397-08002B2CF9AE}" pid="5" name="MSIP_Label_19a0f30a-e9a8-420c-a961-7005dd615d36_Name">
    <vt:lpwstr>C2.1 - Internal</vt:lpwstr>
  </property>
  <property fmtid="{D5CDD505-2E9C-101B-9397-08002B2CF9AE}" pid="6" name="MSIP_Label_19a0f30a-e9a8-420c-a961-7005dd615d36_SiteId">
    <vt:lpwstr>fffad414-b6a3-4f32-a9bd-42d28fc811f1</vt:lpwstr>
  </property>
  <property fmtid="{D5CDD505-2E9C-101B-9397-08002B2CF9AE}" pid="7" name="MSIP_Label_19a0f30a-e9a8-420c-a961-7005dd615d36_ActionId">
    <vt:lpwstr>aeef14c8-f7a4-4f0a-b600-70dd450313c8</vt:lpwstr>
  </property>
  <property fmtid="{D5CDD505-2E9C-101B-9397-08002B2CF9AE}" pid="8" name="MSIP_Label_19a0f30a-e9a8-420c-a961-7005dd615d36_ContentBits">
    <vt:lpwstr>2</vt:lpwstr>
  </property>
  <property fmtid="{D5CDD505-2E9C-101B-9397-08002B2CF9AE}" pid="9" name="MSIP_Label_19a0f30a-e9a8-420c-a961-7005dd615d36_Tag">
    <vt:lpwstr>10, 3, 0, 1</vt:lpwstr>
  </property>
</Properties>
</file>